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socha\Desktop\"/>
    </mc:Choice>
  </mc:AlternateContent>
  <bookViews>
    <workbookView xWindow="0" yWindow="0" windowWidth="28800" windowHeight="13725"/>
  </bookViews>
  <sheets>
    <sheet name="PARAMETRY do CadTools" sheetId="1" r:id="rId1"/>
    <sheet name="WYMAGANIA wg NOWYCH PRZEPISÓW" sheetId="4" r:id="rId2"/>
    <sheet name="TEORI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7" i="1"/>
  <c r="L10" i="1"/>
  <c r="K10" i="1"/>
  <c r="L8" i="1"/>
  <c r="L9" i="1"/>
  <c r="L11" i="1"/>
  <c r="L12" i="1"/>
  <c r="L13" i="1"/>
  <c r="L14" i="1"/>
  <c r="L7" i="1"/>
  <c r="K7" i="1"/>
  <c r="K8" i="1"/>
  <c r="K9" i="1"/>
  <c r="K11" i="1"/>
  <c r="K12" i="1"/>
  <c r="K13" i="1"/>
  <c r="K14" i="1"/>
  <c r="M8" i="1"/>
  <c r="M10" i="1"/>
  <c r="M12" i="1"/>
  <c r="M7" i="1"/>
  <c r="M11" i="1" l="1"/>
  <c r="M14" i="1"/>
  <c r="M9" i="1"/>
  <c r="M13" i="1"/>
</calcChain>
</file>

<file path=xl/sharedStrings.xml><?xml version="1.0" encoding="utf-8"?>
<sst xmlns="http://schemas.openxmlformats.org/spreadsheetml/2006/main" count="70" uniqueCount="61">
  <si>
    <t>WB</t>
  </si>
  <si>
    <t>Rmin</t>
  </si>
  <si>
    <t>Max wheel turning angle</t>
  </si>
  <si>
    <t>/m/</t>
  </si>
  <si>
    <t>min zewn. promień skrętu</t>
  </si>
  <si>
    <t>rozstaw osi (Wheel Base)</t>
  </si>
  <si>
    <t>https://the-contact-patch.com/book/road/c0504-ackermann-geometry</t>
  </si>
  <si>
    <t>https://web.archive.org/web/20130718010927/http://www.me.ua.edu/me364/PDF/Steering_Ackerman.pdf</t>
  </si>
  <si>
    <t>PO</t>
  </si>
  <si>
    <t>PK</t>
  </si>
  <si>
    <t>PN</t>
  </si>
  <si>
    <t>PPO</t>
  </si>
  <si>
    <t>PP1</t>
  </si>
  <si>
    <t>A2</t>
  </si>
  <si>
    <t>A3</t>
  </si>
  <si>
    <t>AP</t>
  </si>
  <si>
    <t>https://www.gov.pl/attachment/10c2f25a-a49c-45fd-b461-336c4f32866d</t>
  </si>
  <si>
    <t>Pojazd osobowy</t>
  </si>
  <si>
    <t>Pojazd komunalny (np. śmieciarka)</t>
  </si>
  <si>
    <t>Pojazd ciężarowy z naczepą</t>
  </si>
  <si>
    <t>Pojazd ciężarowy bez przyczepy</t>
  </si>
  <si>
    <t>Pojazd ciężarowy z przyczepą</t>
  </si>
  <si>
    <t>Autobus dwuosiowy</t>
  </si>
  <si>
    <t>Autobus trójosiowy</t>
  </si>
  <si>
    <t>Autobus przegubowy</t>
  </si>
  <si>
    <t>AASHTO WB-50</t>
  </si>
  <si>
    <t>pojazd miarodajny              wg WR-D-31-1</t>
  </si>
  <si>
    <t>wymiary wg WPSD-cz. I  GDDKiA 2001</t>
  </si>
  <si>
    <t>AASHTO A-BUSM</t>
  </si>
  <si>
    <t>SWEDEN Bf Förlängs buss  (13m)</t>
  </si>
  <si>
    <t>MAN TGL 12.240 (9,4m)</t>
  </si>
  <si>
    <t>AASHTO P</t>
  </si>
  <si>
    <t>przyblizony odpowiednik polskiego poj. miarodajnego</t>
  </si>
  <si>
    <t>typ pojazdu wg CadTools</t>
  </si>
  <si>
    <t>/stopni/</t>
  </si>
  <si>
    <t>WPŁYW POŚLIZGU KÓŁ</t>
  </si>
  <si>
    <t>MECHANIZM OSI SKRĘTNEJ ACKERMANNA</t>
  </si>
  <si>
    <t>brak danych</t>
  </si>
  <si>
    <t>dla porónania: wartość standardowa</t>
  </si>
  <si>
    <t>wg programu CadTools</t>
  </si>
  <si>
    <t>Symbol pojazdu</t>
  </si>
  <si>
    <r>
      <t xml:space="preserve">z zależności jw. wynika, że: </t>
    </r>
    <r>
      <rPr>
        <b/>
        <sz val="48"/>
        <color theme="1"/>
        <rFont val="Calibri"/>
        <family val="2"/>
        <charset val="238"/>
        <scheme val="minor"/>
      </rPr>
      <t/>
    </r>
  </si>
  <si>
    <r>
      <t>Rzewn</t>
    </r>
    <r>
      <rPr>
        <sz val="72"/>
        <color theme="1"/>
        <rFont val="Calibri"/>
        <family val="2"/>
        <charset val="238"/>
      </rPr>
      <t>≥WB (bo sin Alfa=WB/Rzewn ≤ 1)</t>
    </r>
  </si>
  <si>
    <t>parametry pojazdów do CadTools</t>
  </si>
  <si>
    <t>dla pojazdów miarodajnych wg polskich wytycznych WR-D-31-1</t>
  </si>
  <si>
    <t>WYMAGANIA DOT. SPRAWDZANIA PRZEJEZDNOŚCI WG NOWYCH WYTYCZNYCH WR-D-31-1</t>
  </si>
  <si>
    <t>zależność między WB, Rzewn i kątem skrętu kół</t>
  </si>
  <si>
    <t>dla porównania                                         wymiary wg WPSD-cz. I  GDDKiA 2001</t>
  </si>
  <si>
    <t>szerokość pojazdu</t>
  </si>
  <si>
    <t>W CadTools przyjeto promień skrętu środka przedniej osi</t>
  </si>
  <si>
    <t>wymiary pojazdu miarodajnego wg WR-D-31-1</t>
  </si>
  <si>
    <t>R środka</t>
  </si>
  <si>
    <t>Rwewn. Warunk.</t>
  </si>
  <si>
    <t>SWEDEN Ls  (24m)</t>
  </si>
  <si>
    <t>SWEDEN LBn Tung lastbil, Buss (12m)</t>
  </si>
  <si>
    <t>PRZYBLIŻONYmax kąt skrętu kół (w osi pojazdu)</t>
  </si>
  <si>
    <t xml:space="preserve">                                                          </t>
  </si>
  <si>
    <t xml:space="preserve"> max kąt skrtętu zewn. koła                  przedniej osi</t>
  </si>
  <si>
    <t>min. promień skrętu środka przedniej osi</t>
  </si>
  <si>
    <t>max kąt zwrotu                           w osi pojazdu                                       SIDESLIP ANGLE</t>
  </si>
  <si>
    <t>projektowy promień skrętu                                 (min. promień wewn. krawędzi jezdni szer, 6m przy założeniu przejezdności warunkowej)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</si>
</sst>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u/>
      <sz val="24"/>
      <color theme="10"/>
      <name val="Calibri"/>
      <family val="2"/>
      <charset val="238"/>
      <scheme val="minor"/>
    </font>
    <font>
      <b/>
      <u/>
      <sz val="26"/>
      <color theme="8"/>
      <name val="Calibri"/>
      <family val="2"/>
      <charset val="238"/>
      <scheme val="minor"/>
    </font>
    <font>
      <b/>
      <sz val="26"/>
      <color theme="8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</font>
    <font>
      <b/>
      <sz val="48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u/>
      <sz val="30"/>
      <color theme="8"/>
      <name val="Calibri"/>
      <family val="2"/>
      <charset val="238"/>
      <scheme val="minor"/>
    </font>
    <font>
      <b/>
      <sz val="53"/>
      <color theme="1"/>
      <name val="Calibri"/>
      <family val="2"/>
      <charset val="238"/>
      <scheme val="minor"/>
    </font>
    <font>
      <sz val="53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ECFF"/>
        <bgColor indexed="64"/>
      </patternFill>
    </fill>
    <fill>
      <patternFill patternType="solid">
        <fgColor rgb="FFFFD0C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Border="1" applyAlignment="1">
      <alignment horizontal="left" indent="1"/>
    </xf>
    <xf numFmtId="0" fontId="4" fillId="0" borderId="0" xfId="0" applyFont="1" applyBorder="1" applyAlignment="1">
      <alignment vertical="center" wrapText="1"/>
    </xf>
    <xf numFmtId="0" fontId="0" fillId="0" borderId="0" xfId="0" applyBorder="1"/>
    <xf numFmtId="2" fontId="0" fillId="0" borderId="0" xfId="0" applyNumberFormat="1" applyBorder="1" applyAlignment="1">
      <alignment horizontal="left" vertical="center"/>
    </xf>
    <xf numFmtId="2" fontId="3" fillId="0" borderId="0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indent="2"/>
    </xf>
    <xf numFmtId="0" fontId="4" fillId="0" borderId="10" xfId="0" applyFont="1" applyBorder="1" applyAlignment="1">
      <alignment horizontal="left" indent="2"/>
    </xf>
    <xf numFmtId="0" fontId="5" fillId="3" borderId="4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0" fillId="0" borderId="3" xfId="0" applyBorder="1"/>
    <xf numFmtId="0" fontId="6" fillId="0" borderId="0" xfId="0" applyFont="1" applyAlignment="1">
      <alignment horizontal="center"/>
    </xf>
    <xf numFmtId="0" fontId="0" fillId="0" borderId="14" xfId="0" applyBorder="1"/>
    <xf numFmtId="0" fontId="13" fillId="0" borderId="14" xfId="0" applyFont="1" applyBorder="1"/>
    <xf numFmtId="0" fontId="9" fillId="0" borderId="3" xfId="1" applyFont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15" fillId="0" borderId="1" xfId="0" applyFont="1" applyBorder="1" applyAlignment="1">
      <alignment horizontal="center" vertical="center"/>
    </xf>
    <xf numFmtId="2" fontId="12" fillId="0" borderId="1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2" fontId="17" fillId="3" borderId="12" xfId="0" applyNumberFormat="1" applyFont="1" applyFill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7" fillId="0" borderId="6" xfId="0" applyFont="1" applyBorder="1" applyAlignment="1">
      <alignment horizontal="left" vertical="center"/>
    </xf>
    <xf numFmtId="0" fontId="10" fillId="0" borderId="8" xfId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2" fontId="17" fillId="2" borderId="5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15" fillId="6" borderId="3" xfId="0" applyFont="1" applyFill="1" applyBorder="1" applyAlignment="1">
      <alignment horizontal="center" vertical="center"/>
    </xf>
    <xf numFmtId="0" fontId="0" fillId="6" borderId="3" xfId="0" applyFill="1" applyBorder="1"/>
    <xf numFmtId="0" fontId="0" fillId="6" borderId="4" xfId="0" applyFill="1" applyBorder="1"/>
    <xf numFmtId="2" fontId="12" fillId="0" borderId="0" xfId="0" applyNumberFormat="1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/>
    </xf>
    <xf numFmtId="2" fontId="12" fillId="5" borderId="1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0" borderId="9" xfId="0" applyBorder="1" applyAlignment="1">
      <alignment horizontal="left"/>
    </xf>
    <xf numFmtId="0" fontId="16" fillId="0" borderId="14" xfId="0" applyFont="1" applyBorder="1" applyAlignment="1">
      <alignment horizontal="left" vertical="top"/>
    </xf>
    <xf numFmtId="0" fontId="4" fillId="4" borderId="9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2" fontId="12" fillId="4" borderId="5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2" fontId="12" fillId="7" borderId="5" xfId="0" applyNumberFormat="1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5" fillId="7" borderId="9" xfId="0" applyFont="1" applyFill="1" applyBorder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2" fontId="12" fillId="7" borderId="16" xfId="0" applyNumberFormat="1" applyFont="1" applyFill="1" applyBorder="1" applyAlignment="1">
      <alignment horizontal="center" vertical="center"/>
    </xf>
    <xf numFmtId="2" fontId="3" fillId="0" borderId="5" xfId="0" applyNumberFormat="1" applyFont="1" applyBorder="1" applyAlignment="1">
      <alignment horizontal="left" vertical="center" indent="1"/>
    </xf>
    <xf numFmtId="0" fontId="17" fillId="0" borderId="14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17" fillId="0" borderId="6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15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/>
    <xf numFmtId="0" fontId="2" fillId="0" borderId="0" xfId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3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wrapText="1"/>
    </xf>
    <xf numFmtId="0" fontId="19" fillId="6" borderId="3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FFD0C5"/>
      <color rgb="FFD9ECFF"/>
      <color rgb="FFBDDEFF"/>
      <color rgb="FF99CCFF"/>
      <color rgb="FFFF96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4" Type="http://schemas.openxmlformats.org/officeDocument/2006/relationships/image" Target="../media/image20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5.png"/><Relationship Id="rId5" Type="http://schemas.openxmlformats.org/officeDocument/2006/relationships/image" Target="../media/image16.png"/><Relationship Id="rId4" Type="http://schemas.openxmlformats.org/officeDocument/2006/relationships/image" Target="../media/image2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1684012</xdr:colOff>
      <xdr:row>6</xdr:row>
      <xdr:rowOff>265628</xdr:rowOff>
    </xdr:from>
    <xdr:to>
      <xdr:col>4</xdr:col>
      <xdr:colOff>3374571</xdr:colOff>
      <xdr:row>6</xdr:row>
      <xdr:rowOff>1688376</xdr:rowOff>
    </xdr:to>
    <xdr:pic>
      <xdr:nvPicPr>
        <xdr:cNvPr id="12" name="Obraz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3700" y="4147066"/>
          <a:ext cx="1690559" cy="1422748"/>
        </a:xfrm>
        <a:prstGeom prst="rect">
          <a:avLst/>
        </a:prstGeom>
      </xdr:spPr>
    </xdr:pic>
    <xdr:clientData/>
  </xdr:twoCellAnchor>
  <xdr:twoCellAnchor editAs="oneCell">
    <xdr:from>
      <xdr:col>4</xdr:col>
      <xdr:colOff>1241288</xdr:colOff>
      <xdr:row>9</xdr:row>
      <xdr:rowOff>303661</xdr:rowOff>
    </xdr:from>
    <xdr:to>
      <xdr:col>4</xdr:col>
      <xdr:colOff>3578677</xdr:colOff>
      <xdr:row>9</xdr:row>
      <xdr:rowOff>1706095</xdr:rowOff>
    </xdr:to>
    <xdr:pic>
      <xdr:nvPicPr>
        <xdr:cNvPr id="13" name="Obraz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70976" y="10328724"/>
          <a:ext cx="2337389" cy="1402434"/>
        </a:xfrm>
        <a:prstGeom prst="rect">
          <a:avLst/>
        </a:prstGeom>
      </xdr:spPr>
    </xdr:pic>
    <xdr:clientData/>
  </xdr:twoCellAnchor>
  <xdr:twoCellAnchor editAs="oneCell">
    <xdr:from>
      <xdr:col>4</xdr:col>
      <xdr:colOff>1147076</xdr:colOff>
      <xdr:row>7</xdr:row>
      <xdr:rowOff>210110</xdr:rowOff>
    </xdr:from>
    <xdr:to>
      <xdr:col>4</xdr:col>
      <xdr:colOff>3644602</xdr:colOff>
      <xdr:row>7</xdr:row>
      <xdr:rowOff>1577228</xdr:rowOff>
    </xdr:to>
    <xdr:pic>
      <xdr:nvPicPr>
        <xdr:cNvPr id="14" name="Obraz 1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52389" y="4853548"/>
          <a:ext cx="2497526" cy="1367118"/>
        </a:xfrm>
        <a:prstGeom prst="rect">
          <a:avLst/>
        </a:prstGeom>
      </xdr:spPr>
    </xdr:pic>
    <xdr:clientData/>
  </xdr:twoCellAnchor>
  <xdr:twoCellAnchor editAs="oneCell">
    <xdr:from>
      <xdr:col>4</xdr:col>
      <xdr:colOff>533298</xdr:colOff>
      <xdr:row>10</xdr:row>
      <xdr:rowOff>329974</xdr:rowOff>
    </xdr:from>
    <xdr:to>
      <xdr:col>4</xdr:col>
      <xdr:colOff>4545919</xdr:colOff>
      <xdr:row>10</xdr:row>
      <xdr:rowOff>1618359</xdr:rowOff>
    </xdr:to>
    <xdr:pic>
      <xdr:nvPicPr>
        <xdr:cNvPr id="15" name="Obraz 1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462986" y="12402912"/>
          <a:ext cx="4012621" cy="1288385"/>
        </a:xfrm>
        <a:prstGeom prst="rect">
          <a:avLst/>
        </a:prstGeom>
      </xdr:spPr>
    </xdr:pic>
    <xdr:clientData/>
  </xdr:twoCellAnchor>
  <xdr:twoCellAnchor editAs="oneCell">
    <xdr:from>
      <xdr:col>4</xdr:col>
      <xdr:colOff>461607</xdr:colOff>
      <xdr:row>8</xdr:row>
      <xdr:rowOff>67235</xdr:rowOff>
    </xdr:from>
    <xdr:to>
      <xdr:col>4</xdr:col>
      <xdr:colOff>4437658</xdr:colOff>
      <xdr:row>8</xdr:row>
      <xdr:rowOff>1815353</xdr:rowOff>
    </xdr:to>
    <xdr:pic>
      <xdr:nvPicPr>
        <xdr:cNvPr id="16" name="Obraz 1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866920" y="6448985"/>
          <a:ext cx="3976051" cy="1748118"/>
        </a:xfrm>
        <a:prstGeom prst="rect">
          <a:avLst/>
        </a:prstGeom>
      </xdr:spPr>
    </xdr:pic>
    <xdr:clientData/>
  </xdr:twoCellAnchor>
  <xdr:twoCellAnchor editAs="oneCell">
    <xdr:from>
      <xdr:col>4</xdr:col>
      <xdr:colOff>690052</xdr:colOff>
      <xdr:row>11</xdr:row>
      <xdr:rowOff>249331</xdr:rowOff>
    </xdr:from>
    <xdr:to>
      <xdr:col>4</xdr:col>
      <xdr:colOff>4306657</xdr:colOff>
      <xdr:row>11</xdr:row>
      <xdr:rowOff>1836365</xdr:rowOff>
    </xdr:to>
    <xdr:pic>
      <xdr:nvPicPr>
        <xdr:cNvPr id="17" name="Obraz 1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851111" y="15870331"/>
          <a:ext cx="3616605" cy="1587034"/>
        </a:xfrm>
        <a:prstGeom prst="rect">
          <a:avLst/>
        </a:prstGeom>
      </xdr:spPr>
    </xdr:pic>
    <xdr:clientData/>
  </xdr:twoCellAnchor>
  <xdr:twoCellAnchor editAs="oneCell">
    <xdr:from>
      <xdr:col>15</xdr:col>
      <xdr:colOff>457201</xdr:colOff>
      <xdr:row>1</xdr:row>
      <xdr:rowOff>200023</xdr:rowOff>
    </xdr:from>
    <xdr:to>
      <xdr:col>31</xdr:col>
      <xdr:colOff>57017</xdr:colOff>
      <xdr:row>8</xdr:row>
      <xdr:rowOff>1104078</xdr:rowOff>
    </xdr:to>
    <xdr:pic>
      <xdr:nvPicPr>
        <xdr:cNvPr id="19" name="Obraz 1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6423601" y="390523"/>
          <a:ext cx="12249016" cy="10810055"/>
        </a:xfrm>
        <a:prstGeom prst="rect">
          <a:avLst/>
        </a:prstGeom>
      </xdr:spPr>
    </xdr:pic>
    <xdr:clientData/>
  </xdr:twoCellAnchor>
  <xdr:twoCellAnchor editAs="oneCell">
    <xdr:from>
      <xdr:col>4</xdr:col>
      <xdr:colOff>109538</xdr:colOff>
      <xdr:row>13</xdr:row>
      <xdr:rowOff>314325</xdr:rowOff>
    </xdr:from>
    <xdr:to>
      <xdr:col>4</xdr:col>
      <xdr:colOff>4965493</xdr:colOff>
      <xdr:row>13</xdr:row>
      <xdr:rowOff>1621698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039226" y="18530888"/>
          <a:ext cx="4855955" cy="1307373"/>
        </a:xfrm>
        <a:prstGeom prst="rect">
          <a:avLst/>
        </a:prstGeom>
      </xdr:spPr>
    </xdr:pic>
    <xdr:clientData/>
  </xdr:twoCellAnchor>
  <xdr:twoCellAnchor editAs="oneCell">
    <xdr:from>
      <xdr:col>3</xdr:col>
      <xdr:colOff>833440</xdr:colOff>
      <xdr:row>11</xdr:row>
      <xdr:rowOff>95251</xdr:rowOff>
    </xdr:from>
    <xdr:to>
      <xdr:col>3</xdr:col>
      <xdr:colOff>5881688</xdr:colOff>
      <xdr:row>11</xdr:row>
      <xdr:rowOff>1810273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953003" y="15097126"/>
          <a:ext cx="5048248" cy="1715022"/>
        </a:xfrm>
        <a:prstGeom prst="rect">
          <a:avLst/>
        </a:prstGeom>
      </xdr:spPr>
    </xdr:pic>
    <xdr:clientData/>
  </xdr:twoCellAnchor>
  <xdr:twoCellAnchor editAs="oneCell">
    <xdr:from>
      <xdr:col>3</xdr:col>
      <xdr:colOff>1643064</xdr:colOff>
      <xdr:row>7</xdr:row>
      <xdr:rowOff>95250</xdr:rowOff>
    </xdr:from>
    <xdr:to>
      <xdr:col>3</xdr:col>
      <xdr:colOff>5381624</xdr:colOff>
      <xdr:row>7</xdr:row>
      <xdr:rowOff>1875517</xdr:rowOff>
    </xdr:to>
    <xdr:pic>
      <xdr:nvPicPr>
        <xdr:cNvPr id="6" name="Obraz 5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762627" y="6905625"/>
          <a:ext cx="3738560" cy="1780267"/>
        </a:xfrm>
        <a:prstGeom prst="rect">
          <a:avLst/>
        </a:prstGeom>
      </xdr:spPr>
    </xdr:pic>
    <xdr:clientData/>
  </xdr:twoCellAnchor>
  <xdr:twoCellAnchor editAs="oneCell">
    <xdr:from>
      <xdr:col>3</xdr:col>
      <xdr:colOff>2166937</xdr:colOff>
      <xdr:row>6</xdr:row>
      <xdr:rowOff>23812</xdr:rowOff>
    </xdr:from>
    <xdr:to>
      <xdr:col>3</xdr:col>
      <xdr:colOff>4691061</xdr:colOff>
      <xdr:row>6</xdr:row>
      <xdr:rowOff>1898576</xdr:rowOff>
    </xdr:to>
    <xdr:pic>
      <xdr:nvPicPr>
        <xdr:cNvPr id="7" name="Obraz 6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286500" y="4786312"/>
          <a:ext cx="2524124" cy="1874764"/>
        </a:xfrm>
        <a:prstGeom prst="rect">
          <a:avLst/>
        </a:prstGeom>
      </xdr:spPr>
    </xdr:pic>
    <xdr:clientData/>
  </xdr:twoCellAnchor>
  <xdr:twoCellAnchor editAs="oneCell">
    <xdr:from>
      <xdr:col>3</xdr:col>
      <xdr:colOff>1023938</xdr:colOff>
      <xdr:row>8</xdr:row>
      <xdr:rowOff>47626</xdr:rowOff>
    </xdr:from>
    <xdr:to>
      <xdr:col>3</xdr:col>
      <xdr:colOff>5810249</xdr:colOff>
      <xdr:row>8</xdr:row>
      <xdr:rowOff>1999326</xdr:rowOff>
    </xdr:to>
    <xdr:pic>
      <xdr:nvPicPr>
        <xdr:cNvPr id="8" name="Obraz 7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143501" y="8905876"/>
          <a:ext cx="4786311" cy="1951700"/>
        </a:xfrm>
        <a:prstGeom prst="rect">
          <a:avLst/>
        </a:prstGeom>
      </xdr:spPr>
    </xdr:pic>
    <xdr:clientData/>
  </xdr:twoCellAnchor>
  <xdr:twoCellAnchor editAs="oneCell">
    <xdr:from>
      <xdr:col>3</xdr:col>
      <xdr:colOff>428625</xdr:colOff>
      <xdr:row>13</xdr:row>
      <xdr:rowOff>142875</xdr:rowOff>
    </xdr:from>
    <xdr:to>
      <xdr:col>3</xdr:col>
      <xdr:colOff>6419101</xdr:colOff>
      <xdr:row>13</xdr:row>
      <xdr:rowOff>1838113</xdr:rowOff>
    </xdr:to>
    <xdr:pic>
      <xdr:nvPicPr>
        <xdr:cNvPr id="10" name="Obraz 9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548188" y="19859625"/>
          <a:ext cx="5990476" cy="1695238"/>
        </a:xfrm>
        <a:prstGeom prst="rect">
          <a:avLst/>
        </a:prstGeom>
      </xdr:spPr>
    </xdr:pic>
    <xdr:clientData/>
  </xdr:twoCellAnchor>
  <xdr:twoCellAnchor editAs="oneCell">
    <xdr:from>
      <xdr:col>3</xdr:col>
      <xdr:colOff>619125</xdr:colOff>
      <xdr:row>10</xdr:row>
      <xdr:rowOff>95250</xdr:rowOff>
    </xdr:from>
    <xdr:to>
      <xdr:col>3</xdr:col>
      <xdr:colOff>6505683</xdr:colOff>
      <xdr:row>10</xdr:row>
      <xdr:rowOff>1833562</xdr:rowOff>
    </xdr:to>
    <xdr:pic>
      <xdr:nvPicPr>
        <xdr:cNvPr id="11" name="Obraz 1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738688" y="13668375"/>
          <a:ext cx="5886558" cy="1738312"/>
        </a:xfrm>
        <a:prstGeom prst="rect">
          <a:avLst/>
        </a:prstGeom>
      </xdr:spPr>
    </xdr:pic>
    <xdr:clientData/>
  </xdr:twoCellAnchor>
  <xdr:twoCellAnchor editAs="oneCell">
    <xdr:from>
      <xdr:col>3</xdr:col>
      <xdr:colOff>809625</xdr:colOff>
      <xdr:row>9</xdr:row>
      <xdr:rowOff>66676</xdr:rowOff>
    </xdr:from>
    <xdr:to>
      <xdr:col>3</xdr:col>
      <xdr:colOff>5929312</xdr:colOff>
      <xdr:row>9</xdr:row>
      <xdr:rowOff>2024976</xdr:rowOff>
    </xdr:to>
    <xdr:pic>
      <xdr:nvPicPr>
        <xdr:cNvPr id="18" name="Obraz 1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929188" y="11591926"/>
          <a:ext cx="5119687" cy="1958300"/>
        </a:xfrm>
        <a:prstGeom prst="rect">
          <a:avLst/>
        </a:prstGeom>
      </xdr:spPr>
    </xdr:pic>
    <xdr:clientData/>
  </xdr:twoCellAnchor>
  <xdr:twoCellAnchor editAs="oneCell">
    <xdr:from>
      <xdr:col>15</xdr:col>
      <xdr:colOff>419100</xdr:colOff>
      <xdr:row>8</xdr:row>
      <xdr:rowOff>1295401</xdr:rowOff>
    </xdr:from>
    <xdr:to>
      <xdr:col>31</xdr:col>
      <xdr:colOff>114300</xdr:colOff>
      <xdr:row>14</xdr:row>
      <xdr:rowOff>86857</xdr:rowOff>
    </xdr:to>
    <xdr:pic>
      <xdr:nvPicPr>
        <xdr:cNvPr id="20" name="Obraz 1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6233100" y="11391901"/>
          <a:ext cx="12344400" cy="11135856"/>
        </a:xfrm>
        <a:prstGeom prst="rect">
          <a:avLst/>
        </a:prstGeom>
        <a:ln w="127000">
          <a:solidFill>
            <a:schemeClr val="bg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</xdr:colOff>
      <xdr:row>3</xdr:row>
      <xdr:rowOff>214312</xdr:rowOff>
    </xdr:from>
    <xdr:to>
      <xdr:col>6</xdr:col>
      <xdr:colOff>5841922</xdr:colOff>
      <xdr:row>54</xdr:row>
      <xdr:rowOff>114299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" y="3567112"/>
          <a:ext cx="18648285" cy="1373028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117</xdr:row>
      <xdr:rowOff>38100</xdr:rowOff>
    </xdr:from>
    <xdr:to>
      <xdr:col>6</xdr:col>
      <xdr:colOff>6037007</xdr:colOff>
      <xdr:row>176</xdr:row>
      <xdr:rowOff>76200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9222700"/>
          <a:ext cx="18914807" cy="11277600"/>
        </a:xfrm>
        <a:prstGeom prst="rect">
          <a:avLst/>
        </a:prstGeom>
      </xdr:spPr>
    </xdr:pic>
    <xdr:clientData/>
  </xdr:twoCellAnchor>
  <xdr:twoCellAnchor editAs="oneCell">
    <xdr:from>
      <xdr:col>7</xdr:col>
      <xdr:colOff>1009648</xdr:colOff>
      <xdr:row>4</xdr:row>
      <xdr:rowOff>502022</xdr:rowOff>
    </xdr:from>
    <xdr:to>
      <xdr:col>19</xdr:col>
      <xdr:colOff>342899</xdr:colOff>
      <xdr:row>64</xdr:row>
      <xdr:rowOff>80413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059648" y="4388222"/>
          <a:ext cx="10839451" cy="14780291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54</xdr:row>
      <xdr:rowOff>114300</xdr:rowOff>
    </xdr:from>
    <xdr:to>
      <xdr:col>6</xdr:col>
      <xdr:colOff>5905500</xdr:colOff>
      <xdr:row>117</xdr:row>
      <xdr:rowOff>42714</xdr:rowOff>
    </xdr:to>
    <xdr:pic>
      <xdr:nvPicPr>
        <xdr:cNvPr id="13" name="Obraz 1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17297400"/>
          <a:ext cx="18592800" cy="119299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598713</xdr:colOff>
      <xdr:row>4</xdr:row>
      <xdr:rowOff>495300</xdr:rowOff>
    </xdr:from>
    <xdr:to>
      <xdr:col>2</xdr:col>
      <xdr:colOff>11784747</xdr:colOff>
      <xdr:row>10</xdr:row>
      <xdr:rowOff>190500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717638" y="4057650"/>
          <a:ext cx="11186034" cy="8820150"/>
        </a:xfrm>
        <a:prstGeom prst="rect">
          <a:avLst/>
        </a:prstGeom>
      </xdr:spPr>
    </xdr:pic>
    <xdr:clientData/>
  </xdr:twoCellAnchor>
  <xdr:twoCellAnchor editAs="oneCell">
    <xdr:from>
      <xdr:col>2</xdr:col>
      <xdr:colOff>627164</xdr:colOff>
      <xdr:row>10</xdr:row>
      <xdr:rowOff>0</xdr:rowOff>
    </xdr:from>
    <xdr:to>
      <xdr:col>2</xdr:col>
      <xdr:colOff>12192000</xdr:colOff>
      <xdr:row>91</xdr:row>
      <xdr:rowOff>617305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746089" y="15359867"/>
          <a:ext cx="11564836" cy="20200705"/>
        </a:xfrm>
        <a:prstGeom prst="rect">
          <a:avLst/>
        </a:prstGeom>
      </xdr:spPr>
    </xdr:pic>
    <xdr:clientData/>
  </xdr:twoCellAnchor>
  <xdr:twoCellAnchor editAs="oneCell">
    <xdr:from>
      <xdr:col>3</xdr:col>
      <xdr:colOff>1457325</xdr:colOff>
      <xdr:row>3</xdr:row>
      <xdr:rowOff>311603</xdr:rowOff>
    </xdr:from>
    <xdr:to>
      <xdr:col>3</xdr:col>
      <xdr:colOff>14173200</xdr:colOff>
      <xdr:row>10</xdr:row>
      <xdr:rowOff>346467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101625" y="2854778"/>
          <a:ext cx="12715875" cy="10178989"/>
        </a:xfrm>
        <a:prstGeom prst="rect">
          <a:avLst/>
        </a:prstGeom>
      </xdr:spPr>
    </xdr:pic>
    <xdr:clientData/>
  </xdr:twoCellAnchor>
  <xdr:twoCellAnchor editAs="oneCell">
    <xdr:from>
      <xdr:col>1</xdr:col>
      <xdr:colOff>242453</xdr:colOff>
      <xdr:row>2</xdr:row>
      <xdr:rowOff>228600</xdr:rowOff>
    </xdr:from>
    <xdr:to>
      <xdr:col>1</xdr:col>
      <xdr:colOff>13872735</xdr:colOff>
      <xdr:row>7</xdr:row>
      <xdr:rowOff>1517211</xdr:rowOff>
    </xdr:to>
    <xdr:pic>
      <xdr:nvPicPr>
        <xdr:cNvPr id="6" name="Obraz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140428" y="1600200"/>
          <a:ext cx="13630282" cy="692741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4114800</xdr:colOff>
      <xdr:row>35</xdr:row>
      <xdr:rowOff>161925</xdr:rowOff>
    </xdr:to>
    <xdr:sp macro="" textlink="">
      <xdr:nvSpPr>
        <xdr:cNvPr id="3073" name="AutoShape 1" descr="mk:@MSITStore:C:\Program%20Files%20(x86)\CadTools\HelpFileforcadTools.chm::/MinRadius.bmp"/>
        <xdr:cNvSpPr>
          <a:spLocks noChangeAspect="1" noChangeArrowheads="1"/>
        </xdr:cNvSpPr>
      </xdr:nvSpPr>
      <xdr:spPr bwMode="auto">
        <a:xfrm>
          <a:off x="314325" y="17030700"/>
          <a:ext cx="4114800" cy="3752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1295399</xdr:colOff>
      <xdr:row>13</xdr:row>
      <xdr:rowOff>266700</xdr:rowOff>
    </xdr:from>
    <xdr:to>
      <xdr:col>1</xdr:col>
      <xdr:colOff>16204314</xdr:colOff>
      <xdr:row>69</xdr:row>
      <xdr:rowOff>0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00199" y="14630400"/>
          <a:ext cx="14908915" cy="13449300"/>
        </a:xfrm>
        <a:prstGeom prst="rect">
          <a:avLst/>
        </a:prstGeom>
        <a:ln w="127000">
          <a:solidFill>
            <a:schemeClr val="bg1"/>
          </a:solidFill>
        </a:ln>
      </xdr:spPr>
    </xdr:pic>
    <xdr:clientData/>
  </xdr:twoCellAnchor>
  <xdr:twoCellAnchor editAs="oneCell">
    <xdr:from>
      <xdr:col>1</xdr:col>
      <xdr:colOff>1257301</xdr:colOff>
      <xdr:row>72</xdr:row>
      <xdr:rowOff>38100</xdr:rowOff>
    </xdr:from>
    <xdr:to>
      <xdr:col>1</xdr:col>
      <xdr:colOff>16126419</xdr:colOff>
      <xdr:row>140</xdr:row>
      <xdr:rowOff>114300</xdr:rowOff>
    </xdr:to>
    <xdr:pic>
      <xdr:nvPicPr>
        <xdr:cNvPr id="10" name="Obraz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62101" y="28689300"/>
          <a:ext cx="14869118" cy="14135100"/>
        </a:xfrm>
        <a:prstGeom prst="rect">
          <a:avLst/>
        </a:prstGeom>
        <a:ln w="1143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gov.pl/attachment/10c2f25a-a49c-45fd-b461-336c4f32866d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eb.archive.org/web/20130718010927/http:/www.me.ua.edu/me364/PDF/Steering_Ackerman.pdf" TargetMode="External"/><Relationship Id="rId1" Type="http://schemas.openxmlformats.org/officeDocument/2006/relationships/hyperlink" Target="https://the-contact-patch.com/book/road/c0504-ackermann-geometry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6"/>
  <sheetViews>
    <sheetView showGridLines="0" tabSelected="1" topLeftCell="A11" zoomScale="55" zoomScaleNormal="55" workbookViewId="0">
      <selection activeCell="K33" sqref="K33"/>
    </sheetView>
  </sheetViews>
  <sheetFormatPr defaultRowHeight="15" x14ac:dyDescent="0.25"/>
  <cols>
    <col min="1" max="1" width="6.28515625" customWidth="1"/>
    <col min="2" max="2" width="17.5703125" customWidth="1"/>
    <col min="3" max="3" width="40.140625" customWidth="1"/>
    <col min="4" max="4" width="105.7109375" customWidth="1"/>
    <col min="5" max="5" width="75.7109375" customWidth="1"/>
    <col min="6" max="6" width="26.28515625" customWidth="1"/>
    <col min="7" max="8" width="29.140625" customWidth="1"/>
    <col min="9" max="10" width="35.5703125" customWidth="1"/>
    <col min="11" max="11" width="44.85546875" customWidth="1"/>
    <col min="12" max="12" width="35.5703125" customWidth="1"/>
    <col min="13" max="13" width="42.85546875" hidden="1" customWidth="1"/>
    <col min="14" max="14" width="34.28515625" hidden="1" customWidth="1"/>
    <col min="15" max="15" width="57.7109375" customWidth="1"/>
    <col min="17" max="17" width="52.5703125" customWidth="1"/>
  </cols>
  <sheetData>
    <row r="1" spans="2:17" ht="15.75" thickBot="1" x14ac:dyDescent="0.3"/>
    <row r="2" spans="2:17" ht="57" customHeight="1" x14ac:dyDescent="0.7">
      <c r="B2" s="73" t="s">
        <v>43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5"/>
    </row>
    <row r="3" spans="2:17" ht="68.25" customHeight="1" thickBot="1" x14ac:dyDescent="0.3">
      <c r="B3" s="70" t="s">
        <v>44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2:17" ht="222" customHeight="1" thickBot="1" x14ac:dyDescent="0.3">
      <c r="B4" s="76" t="s">
        <v>40</v>
      </c>
      <c r="C4" s="76" t="s">
        <v>26</v>
      </c>
      <c r="D4" s="76" t="s">
        <v>50</v>
      </c>
      <c r="E4" s="76" t="s">
        <v>47</v>
      </c>
      <c r="F4" s="39" t="s">
        <v>5</v>
      </c>
      <c r="G4" s="37" t="s">
        <v>4</v>
      </c>
      <c r="H4" s="65" t="s">
        <v>48</v>
      </c>
      <c r="I4" s="66" t="s">
        <v>60</v>
      </c>
      <c r="J4" s="58" t="s">
        <v>57</v>
      </c>
      <c r="K4" s="48" t="s">
        <v>59</v>
      </c>
      <c r="L4" s="67" t="s">
        <v>58</v>
      </c>
      <c r="M4" s="49" t="s">
        <v>55</v>
      </c>
      <c r="N4" s="38" t="s">
        <v>38</v>
      </c>
      <c r="O4" s="38" t="s">
        <v>32</v>
      </c>
      <c r="Q4" s="6"/>
    </row>
    <row r="5" spans="2:17" ht="57" customHeight="1" x14ac:dyDescent="0.45">
      <c r="B5" s="77"/>
      <c r="C5" s="77"/>
      <c r="D5" s="79" t="s">
        <v>27</v>
      </c>
      <c r="E5" s="79"/>
      <c r="F5" s="55" t="s">
        <v>0</v>
      </c>
      <c r="G5" s="56" t="s">
        <v>1</v>
      </c>
      <c r="H5" s="56"/>
      <c r="I5" s="63" t="s">
        <v>52</v>
      </c>
      <c r="J5" s="64"/>
      <c r="K5" s="54" t="s">
        <v>2</v>
      </c>
      <c r="L5" s="47" t="s">
        <v>51</v>
      </c>
      <c r="M5" s="50" t="s">
        <v>2</v>
      </c>
      <c r="N5" s="35" t="s">
        <v>39</v>
      </c>
      <c r="O5" s="14" t="s">
        <v>33</v>
      </c>
      <c r="Q5" s="6"/>
    </row>
    <row r="6" spans="2:17" ht="50.25" customHeight="1" thickBot="1" x14ac:dyDescent="0.5">
      <c r="B6" s="78"/>
      <c r="C6" s="78"/>
      <c r="D6" s="80"/>
      <c r="E6" s="80"/>
      <c r="F6" s="13" t="s">
        <v>3</v>
      </c>
      <c r="G6" s="33" t="s">
        <v>3</v>
      </c>
      <c r="H6" s="33" t="s">
        <v>3</v>
      </c>
      <c r="I6" s="60" t="s">
        <v>3</v>
      </c>
      <c r="J6" s="61" t="s">
        <v>34</v>
      </c>
      <c r="K6" s="62" t="s">
        <v>34</v>
      </c>
      <c r="L6" s="45" t="s">
        <v>3</v>
      </c>
      <c r="M6" s="51" t="s">
        <v>34</v>
      </c>
      <c r="N6" s="36" t="s">
        <v>34</v>
      </c>
      <c r="O6" s="12"/>
      <c r="Q6" s="6"/>
    </row>
    <row r="7" spans="2:17" ht="160.5" customHeight="1" thickBot="1" x14ac:dyDescent="0.3">
      <c r="B7" s="11" t="s">
        <v>8</v>
      </c>
      <c r="C7" s="10" t="s">
        <v>17</v>
      </c>
      <c r="D7" s="10"/>
      <c r="E7" s="9"/>
      <c r="F7" s="28">
        <v>3</v>
      </c>
      <c r="G7" s="26">
        <v>7.35</v>
      </c>
      <c r="H7" s="26">
        <v>1.85</v>
      </c>
      <c r="I7" s="68">
        <v>6</v>
      </c>
      <c r="J7" s="59">
        <f t="shared" ref="J7:J14" si="0">180*ATAN(F7/G7)/PI()</f>
        <v>22.203478532057392</v>
      </c>
      <c r="K7" s="57">
        <f>180*ATAN($F7/($G7-$H7))/PI()</f>
        <v>28.610459665965216</v>
      </c>
      <c r="L7" s="46">
        <f t="shared" ref="L7:L14" si="1">F7/SIN(ATAN($F7/($G7-$H7)))</f>
        <v>6.2649820430708347</v>
      </c>
      <c r="M7" s="34" t="e">
        <f>180/PI()*ASIN(F7/#REF!)</f>
        <v>#REF!</v>
      </c>
      <c r="N7" s="27">
        <v>31.6</v>
      </c>
      <c r="O7" s="69" t="s">
        <v>31</v>
      </c>
      <c r="Q7" s="44"/>
    </row>
    <row r="8" spans="2:17" ht="160.5" customHeight="1" thickBot="1" x14ac:dyDescent="0.3">
      <c r="B8" s="11" t="s">
        <v>9</v>
      </c>
      <c r="C8" s="10" t="s">
        <v>18</v>
      </c>
      <c r="D8" s="10"/>
      <c r="E8" s="9"/>
      <c r="F8" s="28">
        <v>4.75</v>
      </c>
      <c r="G8" s="26">
        <v>9.15</v>
      </c>
      <c r="H8" s="26">
        <v>2.5499999999999998</v>
      </c>
      <c r="I8" s="68">
        <v>8</v>
      </c>
      <c r="J8" s="59">
        <f t="shared" si="0"/>
        <v>27.434985312707031</v>
      </c>
      <c r="K8" s="57">
        <f t="shared" ref="K8:K14" si="2">180*ATAN(F8/(G8-H8))/PI()</f>
        <v>35.74245097125268</v>
      </c>
      <c r="L8" s="46">
        <f t="shared" si="1"/>
        <v>8.1315742633268755</v>
      </c>
      <c r="M8" s="34" t="e">
        <f>180/PI()*ASIN(F8/#REF!)</f>
        <v>#REF!</v>
      </c>
      <c r="N8" s="27">
        <v>40</v>
      </c>
      <c r="O8" s="69" t="s">
        <v>30</v>
      </c>
      <c r="Q8" s="44"/>
    </row>
    <row r="9" spans="2:17" ht="160.5" customHeight="1" thickBot="1" x14ac:dyDescent="0.3">
      <c r="B9" s="11" t="s">
        <v>10</v>
      </c>
      <c r="C9" s="10" t="s">
        <v>19</v>
      </c>
      <c r="D9" s="10"/>
      <c r="E9" s="9"/>
      <c r="F9" s="28">
        <v>3.8</v>
      </c>
      <c r="G9" s="26">
        <v>12</v>
      </c>
      <c r="H9" s="26">
        <v>2.5499999999999998</v>
      </c>
      <c r="I9" s="68">
        <v>10</v>
      </c>
      <c r="J9" s="59">
        <f t="shared" si="0"/>
        <v>17.571258778322424</v>
      </c>
      <c r="K9" s="57">
        <f t="shared" si="2"/>
        <v>21.905868403455866</v>
      </c>
      <c r="L9" s="46">
        <f t="shared" si="1"/>
        <v>10.185406226557681</v>
      </c>
      <c r="M9" s="34" t="e">
        <f>180/PI()*ASIN(F9/#REF!)</f>
        <v>#REF!</v>
      </c>
      <c r="N9" s="27">
        <v>17.7</v>
      </c>
      <c r="O9" s="69" t="s">
        <v>25</v>
      </c>
      <c r="Q9" s="44"/>
    </row>
    <row r="10" spans="2:17" ht="160.5" customHeight="1" thickBot="1" x14ac:dyDescent="0.3">
      <c r="B10" s="11" t="s">
        <v>11</v>
      </c>
      <c r="C10" s="10" t="s">
        <v>20</v>
      </c>
      <c r="D10" s="10"/>
      <c r="E10" s="9"/>
      <c r="F10" s="28">
        <v>6.85</v>
      </c>
      <c r="G10" s="26">
        <v>11</v>
      </c>
      <c r="H10" s="26">
        <v>2.5499999999999998</v>
      </c>
      <c r="I10" s="68">
        <v>9</v>
      </c>
      <c r="J10" s="59">
        <f t="shared" si="0"/>
        <v>31.911647865103756</v>
      </c>
      <c r="K10" s="57">
        <f t="shared" si="2"/>
        <v>39.029984019142979</v>
      </c>
      <c r="L10" s="46">
        <f t="shared" si="1"/>
        <v>10.877729542510236</v>
      </c>
      <c r="M10" s="34" t="e">
        <f>180/PI()*ASIN(F10/#REF!)</f>
        <v>#REF!</v>
      </c>
      <c r="N10" s="27">
        <v>42.5</v>
      </c>
      <c r="O10" s="69" t="s">
        <v>54</v>
      </c>
      <c r="Q10" s="44"/>
    </row>
    <row r="11" spans="2:17" ht="160.5" customHeight="1" thickBot="1" x14ac:dyDescent="0.3">
      <c r="B11" s="11" t="s">
        <v>12</v>
      </c>
      <c r="C11" s="10" t="s">
        <v>21</v>
      </c>
      <c r="D11" s="10"/>
      <c r="E11" s="9"/>
      <c r="F11" s="28">
        <v>5.55</v>
      </c>
      <c r="G11" s="26">
        <v>12.25</v>
      </c>
      <c r="H11" s="26">
        <v>2.5499999999999998</v>
      </c>
      <c r="I11" s="68">
        <v>10</v>
      </c>
      <c r="J11" s="59">
        <f t="shared" si="0"/>
        <v>24.373436933545527</v>
      </c>
      <c r="K11" s="57">
        <f t="shared" si="2"/>
        <v>29.776676953785476</v>
      </c>
      <c r="L11" s="46">
        <f t="shared" si="1"/>
        <v>11.175531307280204</v>
      </c>
      <c r="M11" s="34" t="e">
        <f>180/PI()*ASIN(F11/#REF!)</f>
        <v>#REF!</v>
      </c>
      <c r="N11" s="27">
        <v>37.9</v>
      </c>
      <c r="O11" s="69" t="s">
        <v>53</v>
      </c>
      <c r="Q11" s="44"/>
    </row>
    <row r="12" spans="2:17" ht="160.5" customHeight="1" thickBot="1" x14ac:dyDescent="0.3">
      <c r="B12" s="11" t="s">
        <v>13</v>
      </c>
      <c r="C12" s="10" t="s">
        <v>22</v>
      </c>
      <c r="D12" s="10"/>
      <c r="E12" s="9"/>
      <c r="F12" s="28">
        <v>7</v>
      </c>
      <c r="G12" s="26">
        <v>10.5</v>
      </c>
      <c r="H12" s="26">
        <v>2.5499999999999998</v>
      </c>
      <c r="I12" s="68">
        <v>9</v>
      </c>
      <c r="J12" s="59">
        <f t="shared" si="0"/>
        <v>33.690067525979785</v>
      </c>
      <c r="K12" s="57">
        <f t="shared" si="2"/>
        <v>41.364019821530157</v>
      </c>
      <c r="L12" s="46">
        <f t="shared" si="1"/>
        <v>10.592568149414946</v>
      </c>
      <c r="M12" s="34" t="e">
        <f>180/PI()*ASIN(F12/#REF!)</f>
        <v>#REF!</v>
      </c>
      <c r="N12" s="27">
        <v>42.5</v>
      </c>
      <c r="O12" s="69" t="s">
        <v>29</v>
      </c>
      <c r="Q12" s="44"/>
    </row>
    <row r="13" spans="2:17" ht="160.5" customHeight="1" thickBot="1" x14ac:dyDescent="0.3">
      <c r="B13" s="11" t="s">
        <v>14</v>
      </c>
      <c r="C13" s="10" t="s">
        <v>23</v>
      </c>
      <c r="D13" s="10"/>
      <c r="E13" s="9" t="s">
        <v>37</v>
      </c>
      <c r="F13" s="28">
        <v>5.45</v>
      </c>
      <c r="G13" s="26">
        <v>10.5</v>
      </c>
      <c r="H13" s="26">
        <v>2.5499999999999998</v>
      </c>
      <c r="I13" s="68">
        <v>9</v>
      </c>
      <c r="J13" s="59">
        <f t="shared" si="0"/>
        <v>27.43146194818264</v>
      </c>
      <c r="K13" s="57">
        <f t="shared" si="2"/>
        <v>34.431985790990673</v>
      </c>
      <c r="L13" s="46">
        <f t="shared" si="1"/>
        <v>9.6387239819386892</v>
      </c>
      <c r="M13" s="34" t="e">
        <f>180/PI()*ASIN(F13/#REF!)</f>
        <v>#REF!</v>
      </c>
      <c r="N13" s="27">
        <v>42.5</v>
      </c>
      <c r="O13" s="69" t="s">
        <v>29</v>
      </c>
      <c r="Q13" s="44"/>
    </row>
    <row r="14" spans="2:17" ht="160.5" customHeight="1" thickBot="1" x14ac:dyDescent="0.3">
      <c r="B14" s="11" t="s">
        <v>15</v>
      </c>
      <c r="C14" s="10" t="s">
        <v>24</v>
      </c>
      <c r="D14" s="10"/>
      <c r="E14" s="9"/>
      <c r="F14" s="28">
        <v>6.2</v>
      </c>
      <c r="G14" s="26">
        <v>12</v>
      </c>
      <c r="H14" s="26">
        <v>2.5499999999999998</v>
      </c>
      <c r="I14" s="68">
        <v>12</v>
      </c>
      <c r="J14" s="59">
        <f t="shared" si="0"/>
        <v>27.323891301346535</v>
      </c>
      <c r="K14" s="57">
        <f t="shared" si="2"/>
        <v>33.268265726483342</v>
      </c>
      <c r="L14" s="46">
        <f t="shared" si="1"/>
        <v>11.302322770121194</v>
      </c>
      <c r="M14" s="34" t="e">
        <f>180/PI()*ASIN(F14/#REF!)</f>
        <v>#REF!</v>
      </c>
      <c r="N14" s="27">
        <v>38.299999999999997</v>
      </c>
      <c r="O14" s="69" t="s">
        <v>28</v>
      </c>
      <c r="Q14" s="44"/>
    </row>
    <row r="15" spans="2:17" ht="46.5" x14ac:dyDescent="0.25">
      <c r="Q15" s="44"/>
    </row>
    <row r="16" spans="2:17" x14ac:dyDescent="0.25">
      <c r="Q16" s="6"/>
    </row>
  </sheetData>
  <mergeCells count="6">
    <mergeCell ref="B3:O3"/>
    <mergeCell ref="B2:O2"/>
    <mergeCell ref="C4:C6"/>
    <mergeCell ref="B4:B6"/>
    <mergeCell ref="E4:E6"/>
    <mergeCell ref="D4:D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GridLines="0" zoomScale="25" zoomScaleNormal="25" workbookViewId="0">
      <selection activeCell="A3" sqref="A3:G3"/>
    </sheetView>
  </sheetViews>
  <sheetFormatPr defaultRowHeight="15" x14ac:dyDescent="0.25"/>
  <cols>
    <col min="1" max="1" width="6.28515625" customWidth="1"/>
    <col min="2" max="2" width="17.5703125" customWidth="1"/>
    <col min="3" max="3" width="37.85546875" customWidth="1"/>
    <col min="4" max="4" width="75.7109375" customWidth="1"/>
    <col min="5" max="5" width="26.28515625" customWidth="1"/>
    <col min="6" max="6" width="29.140625" customWidth="1"/>
    <col min="7" max="7" width="92.5703125" customWidth="1"/>
    <col min="8" max="8" width="25.7109375" customWidth="1"/>
    <col min="9" max="9" width="55.140625" customWidth="1"/>
  </cols>
  <sheetData>
    <row r="1" spans="1:7" ht="5.25" customHeight="1" x14ac:dyDescent="0.25">
      <c r="B1" s="3"/>
      <c r="C1" s="3"/>
      <c r="D1" s="3"/>
      <c r="E1" s="2"/>
      <c r="F1" s="2"/>
      <c r="G1" s="2"/>
    </row>
    <row r="2" spans="1:7" ht="165.75" customHeight="1" x14ac:dyDescent="0.9">
      <c r="B2" s="81" t="s">
        <v>45</v>
      </c>
      <c r="C2" s="82"/>
      <c r="D2" s="82"/>
      <c r="E2" s="82"/>
      <c r="F2" s="83"/>
      <c r="G2" s="83"/>
    </row>
    <row r="3" spans="1:7" ht="91.5" customHeight="1" x14ac:dyDescent="0.9">
      <c r="A3" s="84" t="s">
        <v>16</v>
      </c>
      <c r="B3" s="85"/>
      <c r="C3" s="85"/>
      <c r="D3" s="85"/>
      <c r="E3" s="85"/>
      <c r="F3" s="83"/>
      <c r="G3" s="83"/>
    </row>
    <row r="4" spans="1:7" ht="42.75" customHeight="1" x14ac:dyDescent="0.25">
      <c r="B4" s="1"/>
      <c r="C4" s="1"/>
      <c r="D4" s="1"/>
      <c r="E4" s="2"/>
      <c r="F4" s="2"/>
      <c r="G4" s="2"/>
    </row>
    <row r="5" spans="1:7" ht="42.75" customHeight="1" x14ac:dyDescent="0.25">
      <c r="B5" s="1"/>
      <c r="C5" s="1"/>
      <c r="D5" s="1"/>
      <c r="E5" s="2"/>
      <c r="F5" s="2"/>
      <c r="G5" s="2"/>
    </row>
    <row r="6" spans="1:7" ht="42.75" customHeight="1" x14ac:dyDescent="0.25">
      <c r="B6" s="1"/>
      <c r="C6" s="1"/>
      <c r="D6" s="1"/>
      <c r="E6" s="2"/>
      <c r="F6" s="2"/>
      <c r="G6" s="2"/>
    </row>
    <row r="7" spans="1:7" ht="42.75" customHeight="1" x14ac:dyDescent="0.25">
      <c r="B7" s="1"/>
      <c r="C7" s="1"/>
      <c r="D7" s="1"/>
      <c r="E7" s="2"/>
      <c r="F7" s="2"/>
      <c r="G7" s="2"/>
    </row>
    <row r="8" spans="1:7" ht="42.75" customHeight="1" x14ac:dyDescent="0.25">
      <c r="B8" s="1"/>
      <c r="C8" s="1"/>
      <c r="D8" s="1"/>
      <c r="E8" s="2"/>
      <c r="F8" s="2"/>
      <c r="G8" s="2"/>
    </row>
    <row r="9" spans="1:7" ht="42.75" customHeight="1" x14ac:dyDescent="0.25">
      <c r="B9" s="1"/>
      <c r="C9" s="1"/>
      <c r="D9" s="1"/>
      <c r="E9" s="2"/>
      <c r="F9" s="2"/>
      <c r="G9" s="2"/>
    </row>
    <row r="10" spans="1:7" ht="42.75" customHeight="1" x14ac:dyDescent="0.25">
      <c r="B10" s="1"/>
      <c r="C10" s="1"/>
      <c r="D10" s="1"/>
      <c r="E10" s="2"/>
      <c r="F10" s="2"/>
      <c r="G10" s="2"/>
    </row>
    <row r="11" spans="1:7" ht="42.75" customHeight="1" x14ac:dyDescent="0.25">
      <c r="B11" s="1"/>
      <c r="C11" s="1"/>
      <c r="D11" s="1"/>
      <c r="E11" s="2"/>
      <c r="F11" s="2"/>
      <c r="G11" s="2"/>
    </row>
    <row r="12" spans="1:7" ht="42.75" customHeight="1" x14ac:dyDescent="0.25">
      <c r="B12" s="1"/>
      <c r="C12" s="1"/>
      <c r="D12" s="1"/>
      <c r="E12" s="2"/>
      <c r="F12" s="2"/>
      <c r="G12" s="2"/>
    </row>
    <row r="13" spans="1:7" ht="42.75" customHeight="1" x14ac:dyDescent="0.25">
      <c r="B13" s="1"/>
      <c r="C13" s="1"/>
      <c r="D13" s="1"/>
      <c r="E13" s="2"/>
      <c r="F13" s="2"/>
      <c r="G13" s="2"/>
    </row>
    <row r="14" spans="1:7" ht="42.75" customHeight="1" x14ac:dyDescent="0.25">
      <c r="B14" s="1"/>
      <c r="C14" s="1"/>
      <c r="D14" s="1"/>
      <c r="E14" s="2"/>
      <c r="F14" s="2"/>
      <c r="G14" s="2"/>
    </row>
    <row r="15" spans="1:7" ht="42.75" customHeight="1" x14ac:dyDescent="0.25">
      <c r="B15" s="1"/>
      <c r="C15" s="1"/>
      <c r="D15" s="1"/>
      <c r="E15" s="2"/>
      <c r="F15" s="2"/>
      <c r="G15" s="2"/>
    </row>
    <row r="16" spans="1:7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</sheetData>
  <mergeCells count="2">
    <mergeCell ref="B2:G2"/>
    <mergeCell ref="A3:G3"/>
  </mergeCells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"/>
  <sheetViews>
    <sheetView showGridLines="0" zoomScale="10" zoomScaleNormal="10" workbookViewId="0">
      <selection activeCell="D61" sqref="D61"/>
    </sheetView>
  </sheetViews>
  <sheetFormatPr defaultRowHeight="15" x14ac:dyDescent="0.25"/>
  <cols>
    <col min="1" max="1" width="4.7109375" customWidth="1"/>
    <col min="2" max="2" width="255.140625" customWidth="1"/>
    <col min="3" max="3" width="187.85546875" customWidth="1"/>
    <col min="4" max="4" width="247.85546875" customWidth="1"/>
    <col min="8" max="8" width="47.42578125" customWidth="1"/>
  </cols>
  <sheetData>
    <row r="1" spans="1:8" ht="15.75" thickBot="1" x14ac:dyDescent="0.3"/>
    <row r="2" spans="1:8" ht="92.25" customHeight="1" thickBot="1" x14ac:dyDescent="0.45">
      <c r="B2" s="25" t="s">
        <v>46</v>
      </c>
      <c r="C2" s="32" t="s">
        <v>36</v>
      </c>
      <c r="D2" s="25" t="s">
        <v>35</v>
      </c>
      <c r="E2" s="15"/>
      <c r="F2" s="15"/>
      <c r="G2" s="15"/>
      <c r="H2" s="15"/>
    </row>
    <row r="3" spans="1:8" ht="92.25" customHeight="1" x14ac:dyDescent="0.4">
      <c r="B3" s="30"/>
      <c r="C3" s="29" t="s">
        <v>6</v>
      </c>
      <c r="D3" s="31" t="s">
        <v>7</v>
      </c>
      <c r="E3" s="15"/>
      <c r="F3" s="15"/>
      <c r="G3" s="15"/>
      <c r="H3" s="15"/>
    </row>
    <row r="4" spans="1:8" ht="80.25" customHeight="1" x14ac:dyDescent="0.5">
      <c r="B4" s="18"/>
      <c r="C4" s="16"/>
      <c r="D4" s="23"/>
      <c r="E4" s="21"/>
      <c r="F4" s="21"/>
      <c r="G4" s="21"/>
      <c r="H4" s="21"/>
    </row>
    <row r="5" spans="1:8" ht="109.5" customHeight="1" x14ac:dyDescent="0.5">
      <c r="A5" s="5"/>
      <c r="B5" s="18"/>
      <c r="C5" s="20"/>
      <c r="D5" s="22"/>
      <c r="E5" s="17"/>
      <c r="F5" s="17"/>
      <c r="G5" s="17"/>
    </row>
    <row r="6" spans="1:8" ht="26.25" x14ac:dyDescent="0.4">
      <c r="A6" s="4"/>
      <c r="B6" s="18"/>
      <c r="C6" s="16"/>
      <c r="D6" s="23"/>
    </row>
    <row r="7" spans="1:8" ht="135.75" customHeight="1" x14ac:dyDescent="0.4">
      <c r="A7" s="4"/>
      <c r="B7" s="18"/>
      <c r="C7" s="16"/>
      <c r="D7" s="23"/>
    </row>
    <row r="8" spans="1:8" ht="136.5" customHeight="1" x14ac:dyDescent="0.25">
      <c r="A8" s="6"/>
      <c r="B8" s="18"/>
      <c r="C8" s="16"/>
      <c r="D8" s="23"/>
    </row>
    <row r="9" spans="1:8" ht="163.5" customHeight="1" x14ac:dyDescent="0.9">
      <c r="A9" s="7"/>
      <c r="B9" s="19" t="s">
        <v>41</v>
      </c>
      <c r="C9" s="16"/>
      <c r="D9" s="23"/>
    </row>
    <row r="10" spans="1:8" ht="147" customHeight="1" thickBot="1" x14ac:dyDescent="0.3">
      <c r="A10" s="8"/>
      <c r="B10" s="53" t="s">
        <v>42</v>
      </c>
      <c r="C10" s="16"/>
      <c r="D10" s="23"/>
    </row>
    <row r="11" spans="1:8" ht="42.75" customHeight="1" thickBot="1" x14ac:dyDescent="0.3">
      <c r="B11" s="40"/>
      <c r="C11" s="23"/>
      <c r="D11" s="24"/>
    </row>
    <row r="12" spans="1:8" ht="42.75" customHeight="1" x14ac:dyDescent="0.25">
      <c r="B12" s="41" t="s">
        <v>49</v>
      </c>
      <c r="C12" s="23"/>
    </row>
    <row r="13" spans="1:8" ht="42.75" customHeight="1" x14ac:dyDescent="0.25">
      <c r="B13" s="42"/>
      <c r="C13" s="23"/>
    </row>
    <row r="14" spans="1:8" ht="75.75" customHeight="1" x14ac:dyDescent="0.25">
      <c r="B14" s="86" t="s">
        <v>56</v>
      </c>
      <c r="C14" s="23"/>
    </row>
    <row r="15" spans="1:8" ht="42.75" customHeight="1" x14ac:dyDescent="0.25">
      <c r="B15" s="87"/>
      <c r="C15" s="23"/>
    </row>
    <row r="16" spans="1:8" ht="87.75" customHeight="1" x14ac:dyDescent="0.25">
      <c r="B16" s="87"/>
      <c r="C16" s="23"/>
    </row>
    <row r="17" spans="2:3" ht="42.75" customHeight="1" x14ac:dyDescent="0.25">
      <c r="B17" s="42"/>
      <c r="C17" s="23"/>
    </row>
    <row r="18" spans="2:3" ht="42.75" customHeight="1" x14ac:dyDescent="0.25">
      <c r="B18" s="42"/>
      <c r="C18" s="23"/>
    </row>
    <row r="19" spans="2:3" ht="42.75" customHeight="1" x14ac:dyDescent="0.25">
      <c r="B19" s="42"/>
      <c r="C19" s="23"/>
    </row>
    <row r="20" spans="2:3" s="1" customFormat="1" x14ac:dyDescent="0.25">
      <c r="B20" s="42"/>
      <c r="C20" s="52"/>
    </row>
    <row r="21" spans="2:3" s="1" customFormat="1" x14ac:dyDescent="0.25">
      <c r="B21" s="42"/>
      <c r="C21" s="52"/>
    </row>
    <row r="22" spans="2:3" s="1" customFormat="1" x14ac:dyDescent="0.25">
      <c r="B22" s="42"/>
      <c r="C22" s="52"/>
    </row>
    <row r="23" spans="2:3" s="1" customFormat="1" x14ac:dyDescent="0.25">
      <c r="B23" s="42"/>
      <c r="C23" s="52"/>
    </row>
    <row r="24" spans="2:3" s="1" customFormat="1" x14ac:dyDescent="0.25">
      <c r="B24" s="42"/>
      <c r="C24" s="52"/>
    </row>
    <row r="25" spans="2:3" s="1" customFormat="1" x14ac:dyDescent="0.25">
      <c r="B25" s="42"/>
      <c r="C25" s="52"/>
    </row>
    <row r="26" spans="2:3" s="1" customFormat="1" x14ac:dyDescent="0.25">
      <c r="B26" s="42"/>
      <c r="C26" s="52"/>
    </row>
    <row r="27" spans="2:3" s="1" customFormat="1" x14ac:dyDescent="0.25">
      <c r="B27" s="42"/>
      <c r="C27" s="52"/>
    </row>
    <row r="28" spans="2:3" s="1" customFormat="1" x14ac:dyDescent="0.25">
      <c r="B28" s="42"/>
      <c r="C28" s="52"/>
    </row>
    <row r="29" spans="2:3" s="1" customFormat="1" x14ac:dyDescent="0.25">
      <c r="B29" s="42"/>
      <c r="C29" s="52"/>
    </row>
    <row r="30" spans="2:3" x14ac:dyDescent="0.25">
      <c r="B30" s="42"/>
      <c r="C30" s="23"/>
    </row>
    <row r="31" spans="2:3" x14ac:dyDescent="0.25">
      <c r="B31" s="42"/>
      <c r="C31" s="23"/>
    </row>
    <row r="32" spans="2:3" x14ac:dyDescent="0.25">
      <c r="B32" s="42"/>
      <c r="C32" s="23"/>
    </row>
    <row r="33" spans="2:3" x14ac:dyDescent="0.25">
      <c r="B33" s="42"/>
      <c r="C33" s="23"/>
    </row>
    <row r="34" spans="2:3" x14ac:dyDescent="0.25">
      <c r="B34" s="42"/>
      <c r="C34" s="23"/>
    </row>
    <row r="35" spans="2:3" x14ac:dyDescent="0.25">
      <c r="B35" s="42"/>
      <c r="C35" s="23"/>
    </row>
    <row r="36" spans="2:3" x14ac:dyDescent="0.25">
      <c r="B36" s="42"/>
      <c r="C36" s="23"/>
    </row>
    <row r="37" spans="2:3" x14ac:dyDescent="0.25">
      <c r="B37" s="42"/>
      <c r="C37" s="23"/>
    </row>
    <row r="38" spans="2:3" x14ac:dyDescent="0.25">
      <c r="B38" s="42"/>
      <c r="C38" s="23"/>
    </row>
    <row r="39" spans="2:3" x14ac:dyDescent="0.25">
      <c r="B39" s="42"/>
      <c r="C39" s="23"/>
    </row>
    <row r="40" spans="2:3" x14ac:dyDescent="0.25">
      <c r="B40" s="42"/>
      <c r="C40" s="23"/>
    </row>
    <row r="41" spans="2:3" x14ac:dyDescent="0.25">
      <c r="B41" s="42"/>
      <c r="C41" s="23"/>
    </row>
    <row r="42" spans="2:3" x14ac:dyDescent="0.25">
      <c r="B42" s="42"/>
      <c r="C42" s="23"/>
    </row>
    <row r="43" spans="2:3" x14ac:dyDescent="0.25">
      <c r="B43" s="42"/>
      <c r="C43" s="23"/>
    </row>
    <row r="44" spans="2:3" x14ac:dyDescent="0.25">
      <c r="B44" s="42"/>
      <c r="C44" s="23"/>
    </row>
    <row r="45" spans="2:3" x14ac:dyDescent="0.25">
      <c r="B45" s="42"/>
      <c r="C45" s="23"/>
    </row>
    <row r="46" spans="2:3" x14ac:dyDescent="0.25">
      <c r="B46" s="42"/>
      <c r="C46" s="23"/>
    </row>
    <row r="47" spans="2:3" x14ac:dyDescent="0.25">
      <c r="B47" s="42"/>
      <c r="C47" s="23"/>
    </row>
    <row r="48" spans="2:3" x14ac:dyDescent="0.25">
      <c r="B48" s="42"/>
      <c r="C48" s="23"/>
    </row>
    <row r="49" spans="2:3" x14ac:dyDescent="0.25">
      <c r="B49" s="42"/>
      <c r="C49" s="23"/>
    </row>
    <row r="50" spans="2:3" x14ac:dyDescent="0.25">
      <c r="B50" s="42"/>
      <c r="C50" s="23"/>
    </row>
    <row r="51" spans="2:3" x14ac:dyDescent="0.25">
      <c r="B51" s="42"/>
      <c r="C51" s="23"/>
    </row>
    <row r="52" spans="2:3" x14ac:dyDescent="0.25">
      <c r="B52" s="42"/>
      <c r="C52" s="23"/>
    </row>
    <row r="53" spans="2:3" x14ac:dyDescent="0.25">
      <c r="B53" s="42"/>
      <c r="C53" s="23"/>
    </row>
    <row r="54" spans="2:3" x14ac:dyDescent="0.25">
      <c r="B54" s="42"/>
      <c r="C54" s="23"/>
    </row>
    <row r="55" spans="2:3" x14ac:dyDescent="0.25">
      <c r="B55" s="42"/>
      <c r="C55" s="23"/>
    </row>
    <row r="56" spans="2:3" x14ac:dyDescent="0.25">
      <c r="B56" s="42"/>
      <c r="C56" s="23"/>
    </row>
    <row r="57" spans="2:3" x14ac:dyDescent="0.25">
      <c r="B57" s="42"/>
      <c r="C57" s="23"/>
    </row>
    <row r="58" spans="2:3" x14ac:dyDescent="0.25">
      <c r="B58" s="42"/>
      <c r="C58" s="23"/>
    </row>
    <row r="59" spans="2:3" x14ac:dyDescent="0.25">
      <c r="B59" s="42"/>
      <c r="C59" s="23"/>
    </row>
    <row r="60" spans="2:3" x14ac:dyDescent="0.25">
      <c r="B60" s="42"/>
      <c r="C60" s="23"/>
    </row>
    <row r="61" spans="2:3" x14ac:dyDescent="0.25">
      <c r="B61" s="42"/>
      <c r="C61" s="23"/>
    </row>
    <row r="62" spans="2:3" x14ac:dyDescent="0.25">
      <c r="B62" s="42"/>
      <c r="C62" s="23"/>
    </row>
    <row r="63" spans="2:3" x14ac:dyDescent="0.25">
      <c r="B63" s="42"/>
      <c r="C63" s="23"/>
    </row>
    <row r="64" spans="2:3" x14ac:dyDescent="0.25">
      <c r="B64" s="42"/>
      <c r="C64" s="23"/>
    </row>
    <row r="65" spans="2:3" x14ac:dyDescent="0.25">
      <c r="B65" s="42"/>
      <c r="C65" s="23"/>
    </row>
    <row r="66" spans="2:3" x14ac:dyDescent="0.25">
      <c r="B66" s="42"/>
      <c r="C66" s="23"/>
    </row>
    <row r="67" spans="2:3" x14ac:dyDescent="0.25">
      <c r="B67" s="42"/>
      <c r="C67" s="23"/>
    </row>
    <row r="68" spans="2:3" x14ac:dyDescent="0.25">
      <c r="B68" s="42"/>
      <c r="C68" s="23"/>
    </row>
    <row r="69" spans="2:3" x14ac:dyDescent="0.25">
      <c r="B69" s="42"/>
      <c r="C69" s="23"/>
    </row>
    <row r="70" spans="2:3" x14ac:dyDescent="0.25">
      <c r="B70" s="42"/>
      <c r="C70" s="23"/>
    </row>
    <row r="71" spans="2:3" x14ac:dyDescent="0.25">
      <c r="B71" s="42"/>
      <c r="C71" s="23"/>
    </row>
    <row r="72" spans="2:3" x14ac:dyDescent="0.25">
      <c r="B72" s="42"/>
      <c r="C72" s="23"/>
    </row>
    <row r="73" spans="2:3" x14ac:dyDescent="0.25">
      <c r="B73" s="42"/>
      <c r="C73" s="23"/>
    </row>
    <row r="74" spans="2:3" x14ac:dyDescent="0.25">
      <c r="B74" s="42"/>
      <c r="C74" s="23"/>
    </row>
    <row r="75" spans="2:3" x14ac:dyDescent="0.25">
      <c r="B75" s="42"/>
      <c r="C75" s="23"/>
    </row>
    <row r="76" spans="2:3" x14ac:dyDescent="0.25">
      <c r="B76" s="42"/>
      <c r="C76" s="23"/>
    </row>
    <row r="77" spans="2:3" x14ac:dyDescent="0.25">
      <c r="B77" s="42"/>
      <c r="C77" s="23"/>
    </row>
    <row r="78" spans="2:3" x14ac:dyDescent="0.25">
      <c r="B78" s="42"/>
      <c r="C78" s="23"/>
    </row>
    <row r="79" spans="2:3" x14ac:dyDescent="0.25">
      <c r="B79" s="42"/>
      <c r="C79" s="23"/>
    </row>
    <row r="80" spans="2:3" x14ac:dyDescent="0.25">
      <c r="B80" s="42"/>
      <c r="C80" s="23"/>
    </row>
    <row r="81" spans="2:3" x14ac:dyDescent="0.25">
      <c r="B81" s="42"/>
      <c r="C81" s="23"/>
    </row>
    <row r="82" spans="2:3" x14ac:dyDescent="0.25">
      <c r="B82" s="42"/>
      <c r="C82" s="23"/>
    </row>
    <row r="83" spans="2:3" x14ac:dyDescent="0.25">
      <c r="B83" s="42"/>
      <c r="C83" s="23"/>
    </row>
    <row r="84" spans="2:3" x14ac:dyDescent="0.25">
      <c r="B84" s="42"/>
      <c r="C84" s="23"/>
    </row>
    <row r="85" spans="2:3" x14ac:dyDescent="0.25">
      <c r="B85" s="42"/>
      <c r="C85" s="23"/>
    </row>
    <row r="86" spans="2:3" x14ac:dyDescent="0.25">
      <c r="B86" s="42"/>
      <c r="C86" s="23"/>
    </row>
    <row r="87" spans="2:3" x14ac:dyDescent="0.25">
      <c r="B87" s="42"/>
      <c r="C87" s="23"/>
    </row>
    <row r="88" spans="2:3" x14ac:dyDescent="0.25">
      <c r="B88" s="42"/>
      <c r="C88" s="23"/>
    </row>
    <row r="89" spans="2:3" x14ac:dyDescent="0.25">
      <c r="B89" s="42"/>
      <c r="C89" s="23"/>
    </row>
    <row r="90" spans="2:3" x14ac:dyDescent="0.25">
      <c r="B90" s="88"/>
      <c r="C90" s="23"/>
    </row>
    <row r="91" spans="2:3" x14ac:dyDescent="0.25">
      <c r="B91" s="89"/>
      <c r="C91" s="23"/>
    </row>
    <row r="92" spans="2:3" ht="102" customHeight="1" x14ac:dyDescent="0.25">
      <c r="B92" s="89"/>
      <c r="C92" s="23"/>
    </row>
    <row r="93" spans="2:3" x14ac:dyDescent="0.25">
      <c r="B93" s="86"/>
      <c r="C93" s="23"/>
    </row>
    <row r="94" spans="2:3" x14ac:dyDescent="0.25">
      <c r="B94" s="87"/>
      <c r="C94" s="23"/>
    </row>
    <row r="95" spans="2:3" x14ac:dyDescent="0.25">
      <c r="B95" s="87"/>
      <c r="C95" s="23"/>
    </row>
    <row r="96" spans="2:3" x14ac:dyDescent="0.25">
      <c r="B96" s="86"/>
      <c r="C96" s="23"/>
    </row>
    <row r="97" spans="2:3" x14ac:dyDescent="0.25">
      <c r="B97" s="87"/>
      <c r="C97" s="23"/>
    </row>
    <row r="98" spans="2:3" x14ac:dyDescent="0.25">
      <c r="B98" s="87"/>
      <c r="C98" s="23"/>
    </row>
    <row r="99" spans="2:3" x14ac:dyDescent="0.25">
      <c r="B99" s="86"/>
      <c r="C99" s="23"/>
    </row>
    <row r="100" spans="2:3" x14ac:dyDescent="0.25">
      <c r="B100" s="87"/>
      <c r="C100" s="23"/>
    </row>
    <row r="101" spans="2:3" x14ac:dyDescent="0.25">
      <c r="B101" s="42"/>
      <c r="C101" s="23"/>
    </row>
    <row r="102" spans="2:3" x14ac:dyDescent="0.25">
      <c r="B102" s="42"/>
      <c r="C102" s="23"/>
    </row>
    <row r="103" spans="2:3" ht="15.75" thickBot="1" x14ac:dyDescent="0.3">
      <c r="B103" s="42"/>
      <c r="C103" s="24"/>
    </row>
    <row r="104" spans="2:3" x14ac:dyDescent="0.25">
      <c r="B104" s="42"/>
    </row>
    <row r="105" spans="2:3" x14ac:dyDescent="0.25">
      <c r="B105" s="42"/>
    </row>
    <row r="106" spans="2:3" x14ac:dyDescent="0.25">
      <c r="B106" s="42"/>
    </row>
    <row r="107" spans="2:3" x14ac:dyDescent="0.25">
      <c r="B107" s="42"/>
    </row>
    <row r="108" spans="2:3" x14ac:dyDescent="0.25">
      <c r="B108" s="42"/>
    </row>
    <row r="109" spans="2:3" x14ac:dyDescent="0.25">
      <c r="B109" s="42"/>
    </row>
    <row r="110" spans="2:3" x14ac:dyDescent="0.25">
      <c r="B110" s="42"/>
    </row>
    <row r="111" spans="2:3" x14ac:dyDescent="0.25">
      <c r="B111" s="42"/>
    </row>
    <row r="112" spans="2:3" x14ac:dyDescent="0.25">
      <c r="B112" s="42"/>
    </row>
    <row r="113" spans="2:2" x14ac:dyDescent="0.25">
      <c r="B113" s="42"/>
    </row>
    <row r="114" spans="2:2" x14ac:dyDescent="0.25">
      <c r="B114" s="42"/>
    </row>
    <row r="115" spans="2:2" x14ac:dyDescent="0.25">
      <c r="B115" s="42"/>
    </row>
    <row r="116" spans="2:2" x14ac:dyDescent="0.25">
      <c r="B116" s="42"/>
    </row>
    <row r="117" spans="2:2" x14ac:dyDescent="0.25">
      <c r="B117" s="42"/>
    </row>
    <row r="118" spans="2:2" x14ac:dyDescent="0.25">
      <c r="B118" s="42"/>
    </row>
    <row r="119" spans="2:2" x14ac:dyDescent="0.25">
      <c r="B119" s="42"/>
    </row>
    <row r="120" spans="2:2" x14ac:dyDescent="0.25">
      <c r="B120" s="42"/>
    </row>
    <row r="121" spans="2:2" x14ac:dyDescent="0.25">
      <c r="B121" s="42"/>
    </row>
    <row r="122" spans="2:2" x14ac:dyDescent="0.25">
      <c r="B122" s="42"/>
    </row>
    <row r="123" spans="2:2" x14ac:dyDescent="0.25">
      <c r="B123" s="42"/>
    </row>
    <row r="124" spans="2:2" x14ac:dyDescent="0.25">
      <c r="B124" s="42"/>
    </row>
    <row r="125" spans="2:2" x14ac:dyDescent="0.25">
      <c r="B125" s="42"/>
    </row>
    <row r="126" spans="2:2" x14ac:dyDescent="0.25">
      <c r="B126" s="42"/>
    </row>
    <row r="127" spans="2:2" x14ac:dyDescent="0.25">
      <c r="B127" s="42"/>
    </row>
    <row r="128" spans="2:2" x14ac:dyDescent="0.25">
      <c r="B128" s="42"/>
    </row>
    <row r="129" spans="2:2" x14ac:dyDescent="0.25">
      <c r="B129" s="42"/>
    </row>
    <row r="130" spans="2:2" x14ac:dyDescent="0.25">
      <c r="B130" s="42"/>
    </row>
    <row r="131" spans="2:2" x14ac:dyDescent="0.25">
      <c r="B131" s="42"/>
    </row>
    <row r="132" spans="2:2" x14ac:dyDescent="0.25">
      <c r="B132" s="42"/>
    </row>
    <row r="133" spans="2:2" x14ac:dyDescent="0.25">
      <c r="B133" s="42"/>
    </row>
    <row r="134" spans="2:2" x14ac:dyDescent="0.25">
      <c r="B134" s="42"/>
    </row>
    <row r="135" spans="2:2" x14ac:dyDescent="0.25">
      <c r="B135" s="42"/>
    </row>
    <row r="136" spans="2:2" x14ac:dyDescent="0.25">
      <c r="B136" s="42"/>
    </row>
    <row r="137" spans="2:2" x14ac:dyDescent="0.25">
      <c r="B137" s="42"/>
    </row>
    <row r="138" spans="2:2" x14ac:dyDescent="0.25">
      <c r="B138" s="42"/>
    </row>
    <row r="139" spans="2:2" x14ac:dyDescent="0.25">
      <c r="B139" s="42"/>
    </row>
    <row r="140" spans="2:2" x14ac:dyDescent="0.25">
      <c r="B140" s="42"/>
    </row>
    <row r="141" spans="2:2" x14ac:dyDescent="0.25">
      <c r="B141" s="42"/>
    </row>
    <row r="142" spans="2:2" x14ac:dyDescent="0.25">
      <c r="B142" s="42"/>
    </row>
    <row r="143" spans="2:2" ht="15.75" thickBot="1" x14ac:dyDescent="0.3">
      <c r="B143" s="43"/>
    </row>
  </sheetData>
  <mergeCells count="5">
    <mergeCell ref="B14:B16"/>
    <mergeCell ref="B90:B92"/>
    <mergeCell ref="B93:B95"/>
    <mergeCell ref="B96:B98"/>
    <mergeCell ref="B99:B100"/>
  </mergeCells>
  <hyperlinks>
    <hyperlink ref="C3" r:id="rId1"/>
    <hyperlink ref="D3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PARAMETRY do CadTools</vt:lpstr>
      <vt:lpstr>WYMAGANIA wg NOWYCH PRZEPISÓW</vt:lpstr>
      <vt:lpstr>TEORIA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Socha</dc:creator>
  <cp:lastModifiedBy>Maciej Socha</cp:lastModifiedBy>
  <dcterms:created xsi:type="dcterms:W3CDTF">2023-02-23T10:30:00Z</dcterms:created>
  <dcterms:modified xsi:type="dcterms:W3CDTF">2023-04-03T10:31:14Z</dcterms:modified>
</cp:coreProperties>
</file>